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Sheet1" sheetId="2" r:id="rId1"/>
  </sheets>
  <definedNames>
    <definedName name="_xlnm.Print_Area" localSheetId="0">Sheet1!$A$1:$K$21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/>
  <c r="I9"/>
  <c r="H12"/>
  <c r="G12" l="1"/>
  <c r="J8"/>
  <c r="I12"/>
  <c r="J10"/>
  <c r="J11"/>
  <c r="J9"/>
  <c r="J12" l="1"/>
</calcChain>
</file>

<file path=xl/sharedStrings.xml><?xml version="1.0" encoding="utf-8"?>
<sst xmlns="http://schemas.openxmlformats.org/spreadsheetml/2006/main" count="32" uniqueCount="29">
  <si>
    <t>Scheme Name/ Name of works</t>
  </si>
  <si>
    <t xml:space="preserve"> SI No.</t>
  </si>
  <si>
    <t>Name Of Package</t>
  </si>
  <si>
    <t>ROAD</t>
  </si>
  <si>
    <t>Remarks</t>
  </si>
  <si>
    <t>PDP 
SL</t>
  </si>
  <si>
    <t>PDP ID No.</t>
  </si>
  <si>
    <t>Estimated Amount in BDT</t>
  </si>
  <si>
    <t>Salvage (Tk)</t>
  </si>
  <si>
    <t>Road Sector Sub-Project (Summary Sheet)</t>
  </si>
  <si>
    <t>SANTHIA PAURASHAVA, PABNA</t>
  </si>
  <si>
    <t xml:space="preserve">                                                                Total =                                                                  </t>
  </si>
  <si>
    <t>Length 
(m)</t>
  </si>
  <si>
    <t xml:space="preserve">__  </t>
  </si>
  <si>
    <t>Gross
Amount (Tk)</t>
  </si>
  <si>
    <t>SP-R-003</t>
  </si>
  <si>
    <t>SP-R-004</t>
  </si>
  <si>
    <t>SP-R-006</t>
  </si>
  <si>
    <t>SP-R-008</t>
  </si>
  <si>
    <t>Improvement of HBB &amp; Earthen Road by RCC on Vobhanipur Azahar-Afser Road via Apu's House including Cross Drain at Ch. 380m Size:(1m X 1m), Protection work at (Ch.11m - 30m, R/S), (Ch. 248m - 300m, L/S), and Installation of Street Light 25 nos. at Santhia Paurashava under Pabna District. (Length = 720m)</t>
  </si>
  <si>
    <t>Net Amount 
(Tk)</t>
  </si>
  <si>
    <t>Improvement of Earthen Road by RCC on Gagrakhali Bera-Madhupur Road Motin Shops towards Field including Cross Drain at Ch.545m &amp; Ch.1075m Size:(1m X 1m), and Installation of Street Light 41 nos. at Santhia Paurashava under Pabna District. (Length = 1190m)</t>
  </si>
  <si>
    <t>Improvement of BC Road by RCC on Gagrakhali Kashed House to Isamoti River Dayke via Laxmipur including Protection work at (Ch.20m - 33m, L/S), (Ch.63m - 81m,R/S), (Ch.142m -167m, R/S),(Ch.530m - 550m, L/S),(Ch.700m -730m, L/S), (Ch.780m - 804m, L/S), (Ch.890m - 915m, Both side), and Installation of Street Light 32 nos. at Santhia Paurashava, under Pabna District. (Length = 925m)</t>
  </si>
  <si>
    <t>Improvement of BC Road by RCC on Chanchania Kader Mollah House to Bulbuli house via Jamal house including Protection Work at (Ch.100m -125m, L/S), (Ch.784m - 820m, R/S), (Ch.863m -900m, R/S), &amp; (Ch.1085m - 1110m, R/S), and Installation of Street Light 39 nos. at Santhia Paurashava, Under Pabna District. (Length = 1150 m)</t>
  </si>
  <si>
    <t>FY</t>
  </si>
  <si>
    <t>Improving Urban Governance and Infrastructure Programme (IUGIP) (Project Readiness Services)</t>
  </si>
  <si>
    <t>Name of Sub-Project: Improvement/Construction of Roads 3,985m in 4 locations, Construction of RCC  Cross Drain in 3 locations, Protection work in 374m and Installation of Street Light 137 nos. at Santhia Paurashava under Pabna District.</t>
  </si>
  <si>
    <t>2023-2024</t>
  </si>
  <si>
    <t>IUGIP/SANT/UT/02/2023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</si>
</sst>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  <font>
      <sz val="11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4" fontId="7" fillId="0" borderId="0" xfId="0" applyNumberFormat="1" applyFont="1"/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top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1"/>
  <sheetViews>
    <sheetView tabSelected="1" view="pageBreakPreview" zoomScale="80" zoomScaleNormal="80" zoomScaleSheetLayoutView="80" zoomScalePageLayoutView="60" workbookViewId="0">
      <selection activeCell="C13" sqref="C13"/>
    </sheetView>
  </sheetViews>
  <sheetFormatPr defaultRowHeight="15"/>
  <cols>
    <col min="1" max="1" width="4.5703125" customWidth="1"/>
    <col min="2" max="2" width="6.28515625" customWidth="1"/>
    <col min="3" max="3" width="10.85546875" customWidth="1"/>
    <col min="4" max="4" width="14.140625" customWidth="1"/>
    <col min="5" max="5" width="9" customWidth="1"/>
    <col min="6" max="6" width="112.7109375" customWidth="1"/>
    <col min="7" max="7" width="8.42578125" customWidth="1"/>
    <col min="8" max="9" width="19" customWidth="1"/>
    <col min="10" max="10" width="21.140625" customWidth="1"/>
    <col min="11" max="11" width="15.140625" customWidth="1"/>
    <col min="12" max="12" width="18" customWidth="1"/>
    <col min="15" max="15" width="22.7109375" customWidth="1"/>
  </cols>
  <sheetData>
    <row r="1" spans="1:25" s="15" customFormat="1" ht="30" customHeight="1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</row>
    <row r="2" spans="1:25" s="15" customFormat="1" ht="18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</row>
    <row r="3" spans="1:25" s="15" customFormat="1" ht="24" customHeight="1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</row>
    <row r="4" spans="1:25" s="15" customFormat="1" ht="15" customHeight="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25" s="15" customFormat="1" ht="22.5" customHeight="1">
      <c r="A5" s="25" t="s">
        <v>1</v>
      </c>
      <c r="B5" s="37" t="s">
        <v>24</v>
      </c>
      <c r="C5" s="37" t="s">
        <v>2</v>
      </c>
      <c r="D5" s="37" t="s">
        <v>5</v>
      </c>
      <c r="E5" s="35" t="s">
        <v>6</v>
      </c>
      <c r="F5" s="33" t="s">
        <v>0</v>
      </c>
      <c r="G5" s="31" t="s">
        <v>12</v>
      </c>
      <c r="H5" s="28" t="s">
        <v>7</v>
      </c>
      <c r="I5" s="29"/>
      <c r="J5" s="30"/>
      <c r="K5" s="43" t="s">
        <v>4</v>
      </c>
    </row>
    <row r="6" spans="1:25" ht="42" customHeight="1">
      <c r="A6" s="25"/>
      <c r="B6" s="38"/>
      <c r="C6" s="38"/>
      <c r="D6" s="38"/>
      <c r="E6" s="36"/>
      <c r="F6" s="34"/>
      <c r="G6" s="32"/>
      <c r="H6" s="2" t="s">
        <v>14</v>
      </c>
      <c r="I6" s="2" t="s">
        <v>8</v>
      </c>
      <c r="J6" s="17" t="s">
        <v>20</v>
      </c>
      <c r="K6" s="44"/>
    </row>
    <row r="7" spans="1:25" ht="48.75" customHeight="1">
      <c r="A7" s="12"/>
      <c r="B7" s="40" t="s">
        <v>27</v>
      </c>
      <c r="C7" s="40" t="s">
        <v>28</v>
      </c>
      <c r="D7" s="2"/>
      <c r="E7" s="2"/>
      <c r="F7" s="20" t="s">
        <v>26</v>
      </c>
      <c r="G7" s="2"/>
      <c r="H7" s="2"/>
      <c r="I7" s="2"/>
      <c r="J7" s="2"/>
      <c r="K7" s="13"/>
    </row>
    <row r="8" spans="1:25" s="4" customFormat="1" ht="65.25" customHeight="1">
      <c r="A8" s="6">
        <v>1</v>
      </c>
      <c r="B8" s="41"/>
      <c r="C8" s="41"/>
      <c r="D8" s="6" t="s">
        <v>15</v>
      </c>
      <c r="E8" s="6" t="s">
        <v>13</v>
      </c>
      <c r="F8" s="20" t="s">
        <v>22</v>
      </c>
      <c r="G8" s="6">
        <v>925</v>
      </c>
      <c r="H8" s="19">
        <v>21175440.75</v>
      </c>
      <c r="I8" s="8">
        <v>104987.5</v>
      </c>
      <c r="J8" s="8">
        <f>H8-I8</f>
        <v>21070453.25</v>
      </c>
      <c r="K8" s="39" t="s">
        <v>3</v>
      </c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4" customFormat="1" ht="49.5" customHeight="1">
      <c r="A9" s="9">
        <v>2</v>
      </c>
      <c r="B9" s="41"/>
      <c r="C9" s="41"/>
      <c r="D9" s="6" t="s">
        <v>16</v>
      </c>
      <c r="E9" s="5" t="s">
        <v>13</v>
      </c>
      <c r="F9" s="20" t="s">
        <v>19</v>
      </c>
      <c r="G9" s="6">
        <v>720</v>
      </c>
      <c r="H9" s="19">
        <v>16346028.5</v>
      </c>
      <c r="I9" s="8">
        <f>27807.5+161631.09+ 216898.5</f>
        <v>406337.08999999997</v>
      </c>
      <c r="J9" s="7">
        <f>H9-I9</f>
        <v>15939691.41</v>
      </c>
      <c r="K9" s="3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4" customFormat="1" ht="50.25" customHeight="1">
      <c r="A10" s="6">
        <v>3</v>
      </c>
      <c r="B10" s="41"/>
      <c r="C10" s="41"/>
      <c r="D10" s="6" t="s">
        <v>17</v>
      </c>
      <c r="E10" s="5" t="s">
        <v>13</v>
      </c>
      <c r="F10" s="20" t="s">
        <v>23</v>
      </c>
      <c r="G10" s="6">
        <v>1150</v>
      </c>
      <c r="H10" s="19">
        <v>25207240.300000001</v>
      </c>
      <c r="I10" s="8">
        <f xml:space="preserve"> 44832.5+ 260588.91+349693.5</f>
        <v>655114.91</v>
      </c>
      <c r="J10" s="7">
        <f>H10-I10</f>
        <v>24552125.390000001</v>
      </c>
      <c r="K10" s="39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4" customFormat="1" ht="48.75" customHeight="1">
      <c r="A11" s="6">
        <v>4</v>
      </c>
      <c r="B11" s="41"/>
      <c r="C11" s="41"/>
      <c r="D11" s="6" t="s">
        <v>18</v>
      </c>
      <c r="E11" s="5" t="s">
        <v>13</v>
      </c>
      <c r="F11" s="20" t="s">
        <v>21</v>
      </c>
      <c r="G11" s="6">
        <v>1190</v>
      </c>
      <c r="H11" s="19">
        <v>49452787.240000002</v>
      </c>
      <c r="I11" s="8">
        <v>0</v>
      </c>
      <c r="J11" s="7">
        <f>H11-I11</f>
        <v>49452787.240000002</v>
      </c>
      <c r="K11" s="39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4" customFormat="1" ht="35.25" customHeight="1">
      <c r="A12" s="6"/>
      <c r="B12" s="42"/>
      <c r="C12" s="42"/>
      <c r="D12" s="6"/>
      <c r="E12" s="5"/>
      <c r="F12" s="16" t="s">
        <v>11</v>
      </c>
      <c r="G12" s="21">
        <f>SUM(G8:G11)</f>
        <v>3985</v>
      </c>
      <c r="H12" s="10">
        <f>SUM(H8:H11)</f>
        <v>112181496.78999999</v>
      </c>
      <c r="I12" s="18">
        <f>SUM(I8:I11)</f>
        <v>1166439.5</v>
      </c>
      <c r="J12" s="11">
        <f>SUM(J8:J11)</f>
        <v>111015057.28999999</v>
      </c>
      <c r="K12" s="14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5" spans="1:25">
      <c r="I15" s="3"/>
      <c r="J15" s="1"/>
    </row>
    <row r="16" spans="1:25">
      <c r="B16" s="23"/>
      <c r="C16" s="24"/>
      <c r="D16" s="24"/>
      <c r="E16" s="24"/>
      <c r="F16" s="23"/>
      <c r="G16" s="22"/>
      <c r="H16" s="23"/>
      <c r="I16" s="24"/>
      <c r="J16" s="24"/>
    </row>
    <row r="17" spans="2:10">
      <c r="B17" s="24"/>
      <c r="C17" s="24"/>
      <c r="D17" s="24"/>
      <c r="E17" s="24"/>
      <c r="F17" s="24"/>
      <c r="G17" s="22"/>
      <c r="H17" s="24"/>
      <c r="I17" s="24"/>
      <c r="J17" s="24"/>
    </row>
    <row r="18" spans="2:10">
      <c r="B18" s="24"/>
      <c r="C18" s="24"/>
      <c r="D18" s="24"/>
      <c r="E18" s="24"/>
      <c r="F18" s="24"/>
      <c r="G18" s="22"/>
      <c r="H18" s="24"/>
      <c r="I18" s="24"/>
      <c r="J18" s="24"/>
    </row>
    <row r="19" spans="2:10">
      <c r="B19" s="24"/>
      <c r="C19" s="24"/>
      <c r="D19" s="24"/>
      <c r="E19" s="24"/>
      <c r="F19" s="24"/>
      <c r="G19" s="22"/>
      <c r="H19" s="24"/>
      <c r="I19" s="24"/>
      <c r="J19" s="24"/>
    </row>
    <row r="20" spans="2:10">
      <c r="B20" s="24"/>
      <c r="C20" s="24"/>
      <c r="D20" s="24"/>
      <c r="E20" s="24"/>
      <c r="F20" s="24"/>
      <c r="G20" s="22"/>
      <c r="H20" s="24"/>
      <c r="I20" s="24"/>
      <c r="J20" s="24"/>
    </row>
    <row r="21" spans="2:10">
      <c r="B21" s="24"/>
      <c r="C21" s="24"/>
      <c r="D21" s="24"/>
      <c r="E21" s="24"/>
      <c r="F21" s="24"/>
      <c r="G21" s="22"/>
      <c r="H21" s="24"/>
      <c r="I21" s="24"/>
      <c r="J21" s="24"/>
    </row>
  </sheetData>
  <mergeCells count="19">
    <mergeCell ref="K8:K11"/>
    <mergeCell ref="C7:C12"/>
    <mergeCell ref="B7:B12"/>
    <mergeCell ref="C5:C6"/>
    <mergeCell ref="B5:B6"/>
    <mergeCell ref="K5:K6"/>
    <mergeCell ref="B16:E21"/>
    <mergeCell ref="F16:F21"/>
    <mergeCell ref="H16:J21"/>
    <mergeCell ref="A5:A6"/>
    <mergeCell ref="A1:J1"/>
    <mergeCell ref="A2:J2"/>
    <mergeCell ref="A3:J3"/>
    <mergeCell ref="A4:J4"/>
    <mergeCell ref="H5:J5"/>
    <mergeCell ref="G5:G6"/>
    <mergeCell ref="F5:F6"/>
    <mergeCell ref="E5:E6"/>
    <mergeCell ref="D5:D6"/>
  </mergeCells>
  <pageMargins left="0.3" right="0.25" top="0.75" bottom="0.75" header="0.3" footer="0.3"/>
  <pageSetup paperSize="9" scale="5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</dc:creator>
  <cp:lastModifiedBy>Pial Hassan-CO</cp:lastModifiedBy>
  <cp:lastPrinted>2023-01-05T05:59:44Z</cp:lastPrinted>
  <dcterms:created xsi:type="dcterms:W3CDTF">2020-04-09T11:06:14Z</dcterms:created>
  <dcterms:modified xsi:type="dcterms:W3CDTF">2023-04-16T06:12:43Z</dcterms:modified>
</cp:coreProperties>
</file>